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2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'Tabelle1'!$A$1:$AS$38</definedName>
  </definedNames>
  <calcPr fullCalcOnLoad="1" refMode="R1C1"/>
</workbook>
</file>

<file path=xl/sharedStrings.xml><?xml version="1.0" encoding="utf-8"?>
<sst xmlns="http://schemas.openxmlformats.org/spreadsheetml/2006/main" count="49" uniqueCount="41">
  <si>
    <t>Fuel</t>
  </si>
  <si>
    <t>Front</t>
  </si>
  <si>
    <t>Rear</t>
  </si>
  <si>
    <t xml:space="preserve">FUEL </t>
  </si>
  <si>
    <t xml:space="preserve">FRONT </t>
  </si>
  <si>
    <t xml:space="preserve">REAR </t>
  </si>
  <si>
    <t xml:space="preserve">BAG </t>
  </si>
  <si>
    <t xml:space="preserve">TOTAL LOAD </t>
  </si>
  <si>
    <t>DOW</t>
  </si>
  <si>
    <t xml:space="preserve">DOW </t>
  </si>
  <si>
    <t xml:space="preserve">TOW </t>
  </si>
  <si>
    <t>75 kg</t>
  </si>
  <si>
    <t>&gt;</t>
  </si>
  <si>
    <t xml:space="preserve"> max 907 kg</t>
  </si>
  <si>
    <t xml:space="preserve"> max 337 kg</t>
  </si>
  <si>
    <t>Bag</t>
  </si>
  <si>
    <t xml:space="preserve"> kg</t>
  </si>
  <si>
    <t>LOAD &amp; TRIM     PA - 22 - 150     D - EOTK</t>
  </si>
  <si>
    <t>CG Limit points (kg / mkg)</t>
  </si>
  <si>
    <t>Full tanks  136 lt / 100 kg        ( @ 0,75 )</t>
  </si>
  <si>
    <t>Moments  ( cm ):</t>
  </si>
  <si>
    <t>- from wing leadingedge</t>
  </si>
  <si>
    <t>kg</t>
  </si>
  <si>
    <t>DOI =</t>
  </si>
  <si>
    <t>Moment (cm)</t>
  </si>
  <si>
    <t xml:space="preserve"> / 1000</t>
  </si>
  <si>
    <t>|</t>
  </si>
  <si>
    <t>cmkg / 1000</t>
  </si>
  <si>
    <t>DOI</t>
  </si>
  <si>
    <t>index shift</t>
  </si>
  <si>
    <t>33 lt  /  25 kg</t>
  </si>
  <si>
    <t xml:space="preserve"> kg  Fuel</t>
  </si>
  <si>
    <t xml:space="preserve"> kg Front</t>
  </si>
  <si>
    <t xml:space="preserve"> kg Rear</t>
  </si>
  <si>
    <t>Index</t>
  </si>
  <si>
    <t xml:space="preserve"> +</t>
  </si>
  <si>
    <t xml:space="preserve"> kg  Bag</t>
  </si>
  <si>
    <t>40 kg</t>
  </si>
  <si>
    <t>12 kg</t>
  </si>
  <si>
    <t>(Index shift / 1000)</t>
  </si>
  <si>
    <t>oct 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</si>
</sst>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lightUp"/>
    </fill>
    <fill>
      <patternFill patternType="lightUp">
        <bgColor indexed="9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dotted"/>
    </border>
    <border>
      <left style="thin"/>
      <right style="dotted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2" borderId="5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3" borderId="0" xfId="0" applyFill="1" applyAlignment="1">
      <alignment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4" borderId="3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1" xfId="0" applyFill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2" borderId="15" xfId="0" applyFill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vertical="top"/>
    </xf>
    <xf numFmtId="0" fontId="0" fillId="0" borderId="16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2" xfId="0" applyNumberFormat="1" applyBorder="1" applyAlignment="1">
      <alignment/>
    </xf>
    <xf numFmtId="0" fontId="0" fillId="0" borderId="0" xfId="0" applyBorder="1" applyAlignment="1">
      <alignment vertical="top"/>
    </xf>
    <xf numFmtId="0" fontId="0" fillId="0" borderId="0" xfId="0" applyAlignment="1">
      <alignment horizontal="right" vertical="top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2" borderId="19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64" fontId="1" fillId="0" borderId="4" xfId="0" applyNumberFormat="1" applyFont="1" applyBorder="1" applyAlignment="1">
      <alignment horizontal="center" vertical="top"/>
    </xf>
    <xf numFmtId="0" fontId="0" fillId="0" borderId="4" xfId="0" applyBorder="1" applyAlignment="1">
      <alignment horizontal="center"/>
    </xf>
    <xf numFmtId="0" fontId="1" fillId="0" borderId="22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64" fontId="0" fillId="0" borderId="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CG envelope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noFill/>
              <a:ln>
                <a:noFill/>
              </a:ln>
            </c:spPr>
          </c:marker>
          <c:xVal>
            <c:strRef>
              <c:f>Tabelle1!$B$26:$B$31</c:f>
              <c:strCache/>
            </c:strRef>
          </c:xVal>
          <c:yVal>
            <c:numRef>
              <c:f>Tabelle1!$A$26:$A$31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22410059"/>
        <c:axId val="363940"/>
      </c:scatterChart>
      <c:valAx>
        <c:axId val="22410059"/>
        <c:scaling>
          <c:orientation val="minMax"/>
          <c:max val="550"/>
          <c:min val="1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moment (mkg)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low"/>
        <c:spPr>
          <a:ln w="12700">
            <a:solidFill/>
          </a:ln>
        </c:spPr>
        <c:crossAx val="363940"/>
        <c:crossesAt val="0"/>
        <c:crossBetween val="midCat"/>
        <c:dispUnits/>
        <c:majorUnit val="30"/>
        <c:minorUnit val="15"/>
      </c:valAx>
      <c:valAx>
        <c:axId val="363940"/>
        <c:scaling>
          <c:orientation val="minMax"/>
          <c:max val="930"/>
          <c:min val="5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low"/>
        <c:crossAx val="22410059"/>
        <c:crossesAt val="130"/>
        <c:crossBetween val="midCat"/>
        <c:dispUnits/>
        <c:majorUnit val="30"/>
        <c:min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18</xdr:row>
      <xdr:rowOff>85725</xdr:rowOff>
    </xdr:from>
    <xdr:to>
      <xdr:col>14</xdr:col>
      <xdr:colOff>133350</xdr:colOff>
      <xdr:row>30</xdr:row>
      <xdr:rowOff>104775</xdr:rowOff>
    </xdr:to>
    <xdr:sp>
      <xdr:nvSpPr>
        <xdr:cNvPr id="1" name="AutoShape 4"/>
        <xdr:cNvSpPr>
          <a:spLocks/>
        </xdr:cNvSpPr>
      </xdr:nvSpPr>
      <xdr:spPr>
        <a:xfrm flipV="1">
          <a:off x="2752725" y="3409950"/>
          <a:ext cx="1447800" cy="1962150"/>
        </a:xfrm>
        <a:prstGeom prst="straightConnector1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133350</xdr:colOff>
      <xdr:row>12</xdr:row>
      <xdr:rowOff>85725</xdr:rowOff>
    </xdr:from>
    <xdr:to>
      <xdr:col>30</xdr:col>
      <xdr:colOff>76200</xdr:colOff>
      <xdr:row>18</xdr:row>
      <xdr:rowOff>85725</xdr:rowOff>
    </xdr:to>
    <xdr:sp>
      <xdr:nvSpPr>
        <xdr:cNvPr id="2" name="AutoShape 5"/>
        <xdr:cNvSpPr>
          <a:spLocks/>
        </xdr:cNvSpPr>
      </xdr:nvSpPr>
      <xdr:spPr>
        <a:xfrm flipV="1">
          <a:off x="4200525" y="2438400"/>
          <a:ext cx="2381250" cy="971550"/>
        </a:xfrm>
        <a:prstGeom prst="straightConnector1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13</xdr:row>
      <xdr:rowOff>0</xdr:rowOff>
    </xdr:from>
    <xdr:to>
      <xdr:col>30</xdr:col>
      <xdr:colOff>152400</xdr:colOff>
      <xdr:row>13</xdr:row>
      <xdr:rowOff>9525</xdr:rowOff>
    </xdr:to>
    <xdr:sp>
      <xdr:nvSpPr>
        <xdr:cNvPr id="3" name="AutoShape 6"/>
        <xdr:cNvSpPr>
          <a:spLocks/>
        </xdr:cNvSpPr>
      </xdr:nvSpPr>
      <xdr:spPr>
        <a:xfrm>
          <a:off x="6657975" y="2514600"/>
          <a:ext cx="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66675</xdr:colOff>
      <xdr:row>12</xdr:row>
      <xdr:rowOff>85725</xdr:rowOff>
    </xdr:from>
    <xdr:to>
      <xdr:col>43</xdr:col>
      <xdr:colOff>0</xdr:colOff>
      <xdr:row>12</xdr:row>
      <xdr:rowOff>95250</xdr:rowOff>
    </xdr:to>
    <xdr:sp>
      <xdr:nvSpPr>
        <xdr:cNvPr id="4" name="AutoShape 7"/>
        <xdr:cNvSpPr>
          <a:spLocks/>
        </xdr:cNvSpPr>
      </xdr:nvSpPr>
      <xdr:spPr>
        <a:xfrm>
          <a:off x="6572250" y="2438400"/>
          <a:ext cx="1914525" cy="9525"/>
        </a:xfrm>
        <a:prstGeom prst="straightConnector1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13</xdr:row>
      <xdr:rowOff>0</xdr:rowOff>
    </xdr:from>
    <xdr:to>
      <xdr:col>42</xdr:col>
      <xdr:colOff>152400</xdr:colOff>
      <xdr:row>13</xdr:row>
      <xdr:rowOff>9525</xdr:rowOff>
    </xdr:to>
    <xdr:sp>
      <xdr:nvSpPr>
        <xdr:cNvPr id="5" name="AutoShape 8"/>
        <xdr:cNvSpPr>
          <a:spLocks/>
        </xdr:cNvSpPr>
      </xdr:nvSpPr>
      <xdr:spPr>
        <a:xfrm>
          <a:off x="8486775" y="2514600"/>
          <a:ext cx="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38100</xdr:colOff>
      <xdr:row>12</xdr:row>
      <xdr:rowOff>104775</xdr:rowOff>
    </xdr:from>
    <xdr:to>
      <xdr:col>43</xdr:col>
      <xdr:colOff>0</xdr:colOff>
      <xdr:row>30</xdr:row>
      <xdr:rowOff>104775</xdr:rowOff>
    </xdr:to>
    <xdr:sp>
      <xdr:nvSpPr>
        <xdr:cNvPr id="6" name="AutoShape 9"/>
        <xdr:cNvSpPr>
          <a:spLocks/>
        </xdr:cNvSpPr>
      </xdr:nvSpPr>
      <xdr:spPr>
        <a:xfrm flipH="1">
          <a:off x="6086475" y="2457450"/>
          <a:ext cx="2400300" cy="2914650"/>
        </a:xfrm>
        <a:prstGeom prst="straightConnector1">
          <a:avLst/>
        </a:prstGeom>
        <a:noFill/>
        <a:ln w="1587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13</xdr:row>
      <xdr:rowOff>0</xdr:rowOff>
    </xdr:from>
    <xdr:to>
      <xdr:col>40</xdr:col>
      <xdr:colOff>152400</xdr:colOff>
      <xdr:row>13</xdr:row>
      <xdr:rowOff>9525</xdr:rowOff>
    </xdr:to>
    <xdr:sp>
      <xdr:nvSpPr>
        <xdr:cNvPr id="7" name="AutoShape 10"/>
        <xdr:cNvSpPr>
          <a:spLocks/>
        </xdr:cNvSpPr>
      </xdr:nvSpPr>
      <xdr:spPr>
        <a:xfrm>
          <a:off x="8181975" y="2514600"/>
          <a:ext cx="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13</xdr:row>
      <xdr:rowOff>0</xdr:rowOff>
    </xdr:from>
    <xdr:to>
      <xdr:col>38</xdr:col>
      <xdr:colOff>152400</xdr:colOff>
      <xdr:row>13</xdr:row>
      <xdr:rowOff>9525</xdr:rowOff>
    </xdr:to>
    <xdr:sp>
      <xdr:nvSpPr>
        <xdr:cNvPr id="8" name="AutoShape 11"/>
        <xdr:cNvSpPr>
          <a:spLocks/>
        </xdr:cNvSpPr>
      </xdr:nvSpPr>
      <xdr:spPr>
        <a:xfrm>
          <a:off x="7877175" y="2514600"/>
          <a:ext cx="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13</xdr:row>
      <xdr:rowOff>0</xdr:rowOff>
    </xdr:from>
    <xdr:to>
      <xdr:col>36</xdr:col>
      <xdr:colOff>152400</xdr:colOff>
      <xdr:row>13</xdr:row>
      <xdr:rowOff>9525</xdr:rowOff>
    </xdr:to>
    <xdr:sp>
      <xdr:nvSpPr>
        <xdr:cNvPr id="9" name="AutoShape 12"/>
        <xdr:cNvSpPr>
          <a:spLocks/>
        </xdr:cNvSpPr>
      </xdr:nvSpPr>
      <xdr:spPr>
        <a:xfrm>
          <a:off x="7572375" y="2514600"/>
          <a:ext cx="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13</xdr:row>
      <xdr:rowOff>0</xdr:rowOff>
    </xdr:from>
    <xdr:to>
      <xdr:col>34</xdr:col>
      <xdr:colOff>152400</xdr:colOff>
      <xdr:row>13</xdr:row>
      <xdr:rowOff>9525</xdr:rowOff>
    </xdr:to>
    <xdr:sp>
      <xdr:nvSpPr>
        <xdr:cNvPr id="10" name="AutoShape 13"/>
        <xdr:cNvSpPr>
          <a:spLocks/>
        </xdr:cNvSpPr>
      </xdr:nvSpPr>
      <xdr:spPr>
        <a:xfrm>
          <a:off x="7267575" y="2514600"/>
          <a:ext cx="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13</xdr:row>
      <xdr:rowOff>0</xdr:rowOff>
    </xdr:from>
    <xdr:to>
      <xdr:col>32</xdr:col>
      <xdr:colOff>152400</xdr:colOff>
      <xdr:row>13</xdr:row>
      <xdr:rowOff>9525</xdr:rowOff>
    </xdr:to>
    <xdr:sp>
      <xdr:nvSpPr>
        <xdr:cNvPr id="11" name="AutoShape 14"/>
        <xdr:cNvSpPr>
          <a:spLocks/>
        </xdr:cNvSpPr>
      </xdr:nvSpPr>
      <xdr:spPr>
        <a:xfrm>
          <a:off x="6962775" y="2514600"/>
          <a:ext cx="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13</xdr:row>
      <xdr:rowOff>0</xdr:rowOff>
    </xdr:from>
    <xdr:to>
      <xdr:col>30</xdr:col>
      <xdr:colOff>152400</xdr:colOff>
      <xdr:row>13</xdr:row>
      <xdr:rowOff>9525</xdr:rowOff>
    </xdr:to>
    <xdr:sp>
      <xdr:nvSpPr>
        <xdr:cNvPr id="12" name="AutoShape 15"/>
        <xdr:cNvSpPr>
          <a:spLocks/>
        </xdr:cNvSpPr>
      </xdr:nvSpPr>
      <xdr:spPr>
        <a:xfrm>
          <a:off x="6657975" y="2514600"/>
          <a:ext cx="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13</xdr:row>
      <xdr:rowOff>0</xdr:rowOff>
    </xdr:from>
    <xdr:to>
      <xdr:col>28</xdr:col>
      <xdr:colOff>152400</xdr:colOff>
      <xdr:row>13</xdr:row>
      <xdr:rowOff>9525</xdr:rowOff>
    </xdr:to>
    <xdr:sp>
      <xdr:nvSpPr>
        <xdr:cNvPr id="13" name="AutoShape 16"/>
        <xdr:cNvSpPr>
          <a:spLocks/>
        </xdr:cNvSpPr>
      </xdr:nvSpPr>
      <xdr:spPr>
        <a:xfrm>
          <a:off x="6353175" y="2514600"/>
          <a:ext cx="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13</xdr:row>
      <xdr:rowOff>0</xdr:rowOff>
    </xdr:from>
    <xdr:to>
      <xdr:col>26</xdr:col>
      <xdr:colOff>152400</xdr:colOff>
      <xdr:row>13</xdr:row>
      <xdr:rowOff>9525</xdr:rowOff>
    </xdr:to>
    <xdr:sp>
      <xdr:nvSpPr>
        <xdr:cNvPr id="14" name="AutoShape 17"/>
        <xdr:cNvSpPr>
          <a:spLocks/>
        </xdr:cNvSpPr>
      </xdr:nvSpPr>
      <xdr:spPr>
        <a:xfrm>
          <a:off x="6048375" y="2514600"/>
          <a:ext cx="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13</xdr:row>
      <xdr:rowOff>0</xdr:rowOff>
    </xdr:from>
    <xdr:to>
      <xdr:col>24</xdr:col>
      <xdr:colOff>152400</xdr:colOff>
      <xdr:row>13</xdr:row>
      <xdr:rowOff>9525</xdr:rowOff>
    </xdr:to>
    <xdr:sp>
      <xdr:nvSpPr>
        <xdr:cNvPr id="15" name="AutoShape 18"/>
        <xdr:cNvSpPr>
          <a:spLocks/>
        </xdr:cNvSpPr>
      </xdr:nvSpPr>
      <xdr:spPr>
        <a:xfrm>
          <a:off x="5743575" y="2514600"/>
          <a:ext cx="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152400</xdr:colOff>
      <xdr:row>13</xdr:row>
      <xdr:rowOff>0</xdr:rowOff>
    </xdr:from>
    <xdr:to>
      <xdr:col>22</xdr:col>
      <xdr:colOff>152400</xdr:colOff>
      <xdr:row>13</xdr:row>
      <xdr:rowOff>9525</xdr:rowOff>
    </xdr:to>
    <xdr:sp>
      <xdr:nvSpPr>
        <xdr:cNvPr id="16" name="AutoShape 19"/>
        <xdr:cNvSpPr>
          <a:spLocks/>
        </xdr:cNvSpPr>
      </xdr:nvSpPr>
      <xdr:spPr>
        <a:xfrm>
          <a:off x="5438775" y="2514600"/>
          <a:ext cx="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152400</xdr:colOff>
      <xdr:row>13</xdr:row>
      <xdr:rowOff>0</xdr:rowOff>
    </xdr:from>
    <xdr:to>
      <xdr:col>20</xdr:col>
      <xdr:colOff>152400</xdr:colOff>
      <xdr:row>13</xdr:row>
      <xdr:rowOff>9525</xdr:rowOff>
    </xdr:to>
    <xdr:sp>
      <xdr:nvSpPr>
        <xdr:cNvPr id="17" name="AutoShape 20"/>
        <xdr:cNvSpPr>
          <a:spLocks/>
        </xdr:cNvSpPr>
      </xdr:nvSpPr>
      <xdr:spPr>
        <a:xfrm>
          <a:off x="5133975" y="2514600"/>
          <a:ext cx="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152400</xdr:colOff>
      <xdr:row>13</xdr:row>
      <xdr:rowOff>0</xdr:rowOff>
    </xdr:from>
    <xdr:to>
      <xdr:col>18</xdr:col>
      <xdr:colOff>152400</xdr:colOff>
      <xdr:row>13</xdr:row>
      <xdr:rowOff>9525</xdr:rowOff>
    </xdr:to>
    <xdr:sp>
      <xdr:nvSpPr>
        <xdr:cNvPr id="18" name="AutoShape 21"/>
        <xdr:cNvSpPr>
          <a:spLocks/>
        </xdr:cNvSpPr>
      </xdr:nvSpPr>
      <xdr:spPr>
        <a:xfrm>
          <a:off x="4829175" y="2514600"/>
          <a:ext cx="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152400</xdr:colOff>
      <xdr:row>13</xdr:row>
      <xdr:rowOff>0</xdr:rowOff>
    </xdr:from>
    <xdr:to>
      <xdr:col>16</xdr:col>
      <xdr:colOff>152400</xdr:colOff>
      <xdr:row>13</xdr:row>
      <xdr:rowOff>9525</xdr:rowOff>
    </xdr:to>
    <xdr:sp>
      <xdr:nvSpPr>
        <xdr:cNvPr id="19" name="AutoShape 22"/>
        <xdr:cNvSpPr>
          <a:spLocks/>
        </xdr:cNvSpPr>
      </xdr:nvSpPr>
      <xdr:spPr>
        <a:xfrm>
          <a:off x="4524375" y="2514600"/>
          <a:ext cx="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13</xdr:row>
      <xdr:rowOff>0</xdr:rowOff>
    </xdr:from>
    <xdr:to>
      <xdr:col>14</xdr:col>
      <xdr:colOff>152400</xdr:colOff>
      <xdr:row>13</xdr:row>
      <xdr:rowOff>9525</xdr:rowOff>
    </xdr:to>
    <xdr:sp>
      <xdr:nvSpPr>
        <xdr:cNvPr id="20" name="AutoShape 23"/>
        <xdr:cNvSpPr>
          <a:spLocks/>
        </xdr:cNvSpPr>
      </xdr:nvSpPr>
      <xdr:spPr>
        <a:xfrm>
          <a:off x="4219575" y="2514600"/>
          <a:ext cx="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152400</xdr:colOff>
      <xdr:row>13</xdr:row>
      <xdr:rowOff>0</xdr:rowOff>
    </xdr:from>
    <xdr:to>
      <xdr:col>12</xdr:col>
      <xdr:colOff>152400</xdr:colOff>
      <xdr:row>13</xdr:row>
      <xdr:rowOff>9525</xdr:rowOff>
    </xdr:to>
    <xdr:sp>
      <xdr:nvSpPr>
        <xdr:cNvPr id="21" name="AutoShape 24"/>
        <xdr:cNvSpPr>
          <a:spLocks/>
        </xdr:cNvSpPr>
      </xdr:nvSpPr>
      <xdr:spPr>
        <a:xfrm>
          <a:off x="3914775" y="2514600"/>
          <a:ext cx="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152400</xdr:colOff>
      <xdr:row>13</xdr:row>
      <xdr:rowOff>0</xdr:rowOff>
    </xdr:from>
    <xdr:to>
      <xdr:col>10</xdr:col>
      <xdr:colOff>152400</xdr:colOff>
      <xdr:row>13</xdr:row>
      <xdr:rowOff>9525</xdr:rowOff>
    </xdr:to>
    <xdr:sp>
      <xdr:nvSpPr>
        <xdr:cNvPr id="22" name="AutoShape 25"/>
        <xdr:cNvSpPr>
          <a:spLocks/>
        </xdr:cNvSpPr>
      </xdr:nvSpPr>
      <xdr:spPr>
        <a:xfrm>
          <a:off x="3609975" y="2514600"/>
          <a:ext cx="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152400</xdr:colOff>
      <xdr:row>13</xdr:row>
      <xdr:rowOff>0</xdr:rowOff>
    </xdr:from>
    <xdr:to>
      <xdr:col>8</xdr:col>
      <xdr:colOff>152400</xdr:colOff>
      <xdr:row>13</xdr:row>
      <xdr:rowOff>9525</xdr:rowOff>
    </xdr:to>
    <xdr:sp>
      <xdr:nvSpPr>
        <xdr:cNvPr id="23" name="AutoShape 26"/>
        <xdr:cNvSpPr>
          <a:spLocks/>
        </xdr:cNvSpPr>
      </xdr:nvSpPr>
      <xdr:spPr>
        <a:xfrm>
          <a:off x="3305175" y="2514600"/>
          <a:ext cx="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152400</xdr:colOff>
      <xdr:row>13</xdr:row>
      <xdr:rowOff>0</xdr:rowOff>
    </xdr:from>
    <xdr:to>
      <xdr:col>6</xdr:col>
      <xdr:colOff>152400</xdr:colOff>
      <xdr:row>13</xdr:row>
      <xdr:rowOff>9525</xdr:rowOff>
    </xdr:to>
    <xdr:sp>
      <xdr:nvSpPr>
        <xdr:cNvPr id="24" name="AutoShape 27"/>
        <xdr:cNvSpPr>
          <a:spLocks/>
        </xdr:cNvSpPr>
      </xdr:nvSpPr>
      <xdr:spPr>
        <a:xfrm>
          <a:off x="3000375" y="2514600"/>
          <a:ext cx="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152400</xdr:colOff>
      <xdr:row>13</xdr:row>
      <xdr:rowOff>0</xdr:rowOff>
    </xdr:from>
    <xdr:to>
      <xdr:col>4</xdr:col>
      <xdr:colOff>152400</xdr:colOff>
      <xdr:row>13</xdr:row>
      <xdr:rowOff>9525</xdr:rowOff>
    </xdr:to>
    <xdr:sp>
      <xdr:nvSpPr>
        <xdr:cNvPr id="25" name="AutoShape 28"/>
        <xdr:cNvSpPr>
          <a:spLocks/>
        </xdr:cNvSpPr>
      </xdr:nvSpPr>
      <xdr:spPr>
        <a:xfrm>
          <a:off x="2695575" y="2514600"/>
          <a:ext cx="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42</xdr:row>
      <xdr:rowOff>114300</xdr:rowOff>
    </xdr:from>
    <xdr:to>
      <xdr:col>34</xdr:col>
      <xdr:colOff>38100</xdr:colOff>
      <xdr:row>72</xdr:row>
      <xdr:rowOff>76200</xdr:rowOff>
    </xdr:to>
    <xdr:graphicFrame>
      <xdr:nvGraphicFramePr>
        <xdr:cNvPr id="26" name="Chart 29"/>
        <xdr:cNvGraphicFramePr/>
      </xdr:nvGraphicFramePr>
      <xdr:xfrm>
        <a:off x="47625" y="7324725"/>
        <a:ext cx="710565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36"/>
  <sheetViews>
    <sheetView showGridLines="0" tabSelected="1" workbookViewId="0" topLeftCell="A1">
      <selection activeCell="AP1" sqref="AP1"/>
    </sheetView>
  </sheetViews>
  <sheetFormatPr defaultColWidth="11.421875" defaultRowHeight="12.75"/>
  <cols>
    <col min="1" max="1" width="12.28125" style="0" customWidth="1"/>
    <col min="2" max="2" width="8.7109375" style="0" customWidth="1"/>
    <col min="3" max="3" width="12.57421875" style="0" customWidth="1"/>
    <col min="4" max="4" width="4.57421875" style="0" customWidth="1"/>
    <col min="5" max="45" width="2.28125" style="0" customWidth="1"/>
  </cols>
  <sheetData>
    <row r="1" spans="1:42" ht="30" customHeight="1">
      <c r="A1" s="12" t="s">
        <v>17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AP1" s="26" t="s">
        <v>40</v>
      </c>
    </row>
    <row r="2" ht="24.75" customHeight="1"/>
    <row r="3" spans="4:47" ht="15.75" customHeight="1">
      <c r="D3" s="41" t="s">
        <v>28</v>
      </c>
      <c r="E3" s="60">
        <f>$B$23*$B$11/1000</f>
        <v>15.048</v>
      </c>
      <c r="F3" s="60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45" t="s">
        <v>29</v>
      </c>
      <c r="AO3" s="11"/>
      <c r="AP3" s="11"/>
      <c r="AQ3" s="11"/>
      <c r="AT3" s="46" t="s">
        <v>34</v>
      </c>
      <c r="AU3" s="29"/>
    </row>
    <row r="4" spans="1:48" ht="12.75">
      <c r="A4" s="1" t="s">
        <v>3</v>
      </c>
      <c r="B4" s="6"/>
      <c r="C4" s="1" t="s">
        <v>30</v>
      </c>
      <c r="D4" s="7" t="s">
        <v>12</v>
      </c>
      <c r="E4" s="30"/>
      <c r="F4" s="5"/>
      <c r="G4" s="35" t="s">
        <v>26</v>
      </c>
      <c r="H4" s="5"/>
      <c r="I4" s="4"/>
      <c r="J4" s="35" t="s">
        <v>26</v>
      </c>
      <c r="K4" s="5"/>
      <c r="L4" s="32"/>
      <c r="M4" s="31"/>
      <c r="N4" s="24"/>
      <c r="O4" s="11" t="s">
        <v>19</v>
      </c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43" t="s">
        <v>35</v>
      </c>
      <c r="AO4" s="66">
        <f>AV4/1000</f>
        <v>1.525</v>
      </c>
      <c r="AP4" s="66"/>
      <c r="AQ4" s="43"/>
      <c r="AT4">
        <v>25</v>
      </c>
      <c r="AU4" s="7" t="s">
        <v>31</v>
      </c>
      <c r="AV4">
        <f>AT4*B19</f>
        <v>1525</v>
      </c>
    </row>
    <row r="5" spans="1:48" ht="12.75">
      <c r="A5" s="1" t="s">
        <v>4</v>
      </c>
      <c r="B5" s="6"/>
      <c r="C5" s="1" t="s">
        <v>11</v>
      </c>
      <c r="D5" s="7" t="s">
        <v>12</v>
      </c>
      <c r="E5" s="4"/>
      <c r="F5" s="5"/>
      <c r="G5" s="5"/>
      <c r="H5" s="10"/>
      <c r="I5" s="4"/>
      <c r="J5" s="10"/>
      <c r="K5" s="10"/>
      <c r="L5" s="10"/>
      <c r="M5" s="4"/>
      <c r="N5" s="5"/>
      <c r="O5" s="5"/>
      <c r="P5" s="5"/>
      <c r="Q5" s="4"/>
      <c r="R5" s="5"/>
      <c r="S5" s="5"/>
      <c r="T5" s="5"/>
      <c r="U5" s="4"/>
      <c r="V5" s="5"/>
      <c r="W5" s="5"/>
      <c r="X5" s="5"/>
      <c r="Y5" s="36"/>
      <c r="Z5" s="10"/>
      <c r="AA5" s="10"/>
      <c r="AB5" s="10"/>
      <c r="AC5" s="10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43" t="s">
        <v>35</v>
      </c>
      <c r="AO5" s="66">
        <f>AV5/1000</f>
        <v>3.975</v>
      </c>
      <c r="AP5" s="66"/>
      <c r="AQ5" s="43"/>
      <c r="AT5">
        <v>75</v>
      </c>
      <c r="AU5" s="7" t="s">
        <v>32</v>
      </c>
      <c r="AV5">
        <f>AT5*B20</f>
        <v>3975</v>
      </c>
    </row>
    <row r="6" spans="1:48" ht="12.75">
      <c r="A6" s="1" t="s">
        <v>5</v>
      </c>
      <c r="B6" s="6"/>
      <c r="C6" s="1" t="s">
        <v>37</v>
      </c>
      <c r="D6" s="7" t="s">
        <v>12</v>
      </c>
      <c r="E6" s="4"/>
      <c r="F6" s="5"/>
      <c r="G6" s="5"/>
      <c r="H6" s="5"/>
      <c r="I6" s="5"/>
      <c r="J6" s="4"/>
      <c r="K6" s="5"/>
      <c r="L6" s="5"/>
      <c r="M6" s="5"/>
      <c r="N6" s="47"/>
      <c r="O6" s="5"/>
      <c r="P6" s="5"/>
      <c r="Q6" s="5"/>
      <c r="R6" s="5"/>
      <c r="S6" s="5"/>
      <c r="T6" s="4"/>
      <c r="U6" s="5"/>
      <c r="V6" s="5"/>
      <c r="W6" s="5"/>
      <c r="X6" s="48"/>
      <c r="Y6" s="5"/>
      <c r="Z6" s="5"/>
      <c r="AA6" s="5"/>
      <c r="AB6" s="5"/>
      <c r="AC6" s="5"/>
      <c r="AD6" s="4"/>
      <c r="AE6" s="5"/>
      <c r="AF6" s="5"/>
      <c r="AG6" s="35"/>
      <c r="AH6" s="48"/>
      <c r="AI6" s="5"/>
      <c r="AJ6" s="5"/>
      <c r="AK6" s="5"/>
      <c r="AL6" s="5"/>
      <c r="AM6" s="48"/>
      <c r="AN6" s="44" t="s">
        <v>35</v>
      </c>
      <c r="AO6" s="67">
        <f>AV6/1000</f>
        <v>5</v>
      </c>
      <c r="AP6" s="67"/>
      <c r="AQ6" s="44"/>
      <c r="AR6" s="48"/>
      <c r="AT6">
        <v>40</v>
      </c>
      <c r="AU6" s="7" t="s">
        <v>33</v>
      </c>
      <c r="AV6">
        <f>AT6*B21</f>
        <v>5000</v>
      </c>
    </row>
    <row r="7" spans="1:48" ht="12.75">
      <c r="A7" s="1" t="s">
        <v>6</v>
      </c>
      <c r="B7" s="6"/>
      <c r="C7" s="1" t="s">
        <v>38</v>
      </c>
      <c r="D7" s="7" t="s">
        <v>12</v>
      </c>
      <c r="E7" s="4"/>
      <c r="F7" s="5"/>
      <c r="G7" s="4"/>
      <c r="H7" s="47"/>
      <c r="I7" s="5"/>
      <c r="J7" s="5"/>
      <c r="K7" s="4"/>
      <c r="L7" s="48"/>
      <c r="M7" s="5"/>
      <c r="N7" s="5"/>
      <c r="O7" s="49"/>
      <c r="P7" s="48"/>
      <c r="Q7" s="5"/>
      <c r="R7" s="5"/>
      <c r="S7" s="4"/>
      <c r="T7" s="5"/>
      <c r="U7" s="4"/>
      <c r="V7" s="47"/>
      <c r="W7" s="5"/>
      <c r="X7" s="5"/>
      <c r="Y7" s="4"/>
      <c r="Z7" s="48"/>
      <c r="AA7" s="5"/>
      <c r="AB7" s="5"/>
      <c r="AC7" s="49"/>
      <c r="AD7" s="48"/>
      <c r="AE7" s="5"/>
      <c r="AF7" s="5"/>
      <c r="AG7" s="4"/>
      <c r="AH7" s="5"/>
      <c r="AI7" s="4"/>
      <c r="AJ7" s="47"/>
      <c r="AK7" s="5"/>
      <c r="AL7" s="5"/>
      <c r="AM7" s="4"/>
      <c r="AN7" s="43" t="s">
        <v>35</v>
      </c>
      <c r="AO7" s="68">
        <f>AV7/1000</f>
        <v>2.04</v>
      </c>
      <c r="AP7" s="68"/>
      <c r="AQ7" s="50"/>
      <c r="AR7" s="48"/>
      <c r="AT7">
        <v>12</v>
      </c>
      <c r="AU7" s="7" t="s">
        <v>36</v>
      </c>
      <c r="AV7">
        <f>AT7*B22</f>
        <v>2040</v>
      </c>
    </row>
    <row r="8" spans="2:43" ht="12.75">
      <c r="B8" s="7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pans="1:47" ht="12.75">
      <c r="A9" s="2" t="s">
        <v>7</v>
      </c>
      <c r="B9" s="6"/>
      <c r="C9" s="14" t="s">
        <v>14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33"/>
      <c r="AU9" s="7" t="s">
        <v>39</v>
      </c>
    </row>
    <row r="10" spans="1:44" ht="12.75">
      <c r="A10" s="2"/>
      <c r="B10" s="40"/>
      <c r="C10" s="14"/>
      <c r="E10" s="11"/>
      <c r="F10" s="33"/>
      <c r="G10" s="42"/>
      <c r="H10" s="11"/>
      <c r="I10" s="42"/>
      <c r="J10" s="11"/>
      <c r="K10" s="42"/>
      <c r="L10" s="11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17"/>
      <c r="AR10" s="11"/>
    </row>
    <row r="11" spans="1:45" ht="12.75">
      <c r="A11" s="2" t="s">
        <v>9</v>
      </c>
      <c r="B11" s="8">
        <v>570</v>
      </c>
      <c r="C11" t="s">
        <v>16</v>
      </c>
      <c r="D11" s="62" t="s">
        <v>22</v>
      </c>
      <c r="E11" s="57">
        <v>15</v>
      </c>
      <c r="F11" s="57"/>
      <c r="G11" s="57">
        <f>E11+2</f>
        <v>17</v>
      </c>
      <c r="H11" s="57"/>
      <c r="I11" s="57">
        <f>G11+2</f>
        <v>19</v>
      </c>
      <c r="J11" s="57"/>
      <c r="K11" s="57">
        <f>I11+2</f>
        <v>21</v>
      </c>
      <c r="L11" s="57"/>
      <c r="M11" s="57">
        <f>K11+2</f>
        <v>23</v>
      </c>
      <c r="N11" s="57"/>
      <c r="O11" s="57">
        <f>M11+2</f>
        <v>25</v>
      </c>
      <c r="P11" s="57"/>
      <c r="Q11" s="57">
        <f>O11+2</f>
        <v>27</v>
      </c>
      <c r="R11" s="57"/>
      <c r="S11" s="57">
        <f>Q11+2</f>
        <v>29</v>
      </c>
      <c r="T11" s="57"/>
      <c r="U11" s="57">
        <f>S11+2</f>
        <v>31</v>
      </c>
      <c r="V11" s="57"/>
      <c r="W11" s="57">
        <f>U11+2</f>
        <v>33</v>
      </c>
      <c r="X11" s="57"/>
      <c r="Y11" s="57">
        <f>W11+2</f>
        <v>35</v>
      </c>
      <c r="Z11" s="57"/>
      <c r="AA11" s="57">
        <f>Y11+2</f>
        <v>37</v>
      </c>
      <c r="AB11" s="57"/>
      <c r="AC11" s="57">
        <f>AA11+2</f>
        <v>39</v>
      </c>
      <c r="AD11" s="57"/>
      <c r="AE11" s="57">
        <f>AC11+2</f>
        <v>41</v>
      </c>
      <c r="AF11" s="57"/>
      <c r="AG11" s="57">
        <f>AE11+2</f>
        <v>43</v>
      </c>
      <c r="AH11" s="57"/>
      <c r="AI11" s="57">
        <f>AG11+2</f>
        <v>45</v>
      </c>
      <c r="AJ11" s="57"/>
      <c r="AK11" s="57">
        <f>AI11+2</f>
        <v>47</v>
      </c>
      <c r="AL11" s="57"/>
      <c r="AM11" s="57">
        <f>AK11+2</f>
        <v>49</v>
      </c>
      <c r="AN11" s="57"/>
      <c r="AO11" s="57">
        <f>AM11+2</f>
        <v>51</v>
      </c>
      <c r="AP11" s="57"/>
      <c r="AQ11" s="61">
        <f>AO11+2</f>
        <v>53</v>
      </c>
      <c r="AR11" s="61"/>
      <c r="AS11" s="11"/>
    </row>
    <row r="12" spans="2:48" ht="12.75">
      <c r="B12" s="7"/>
      <c r="D12" s="62"/>
      <c r="E12" s="21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20"/>
      <c r="AR12" s="58"/>
      <c r="AU12" t="s">
        <v>8</v>
      </c>
      <c r="AV12" t="s">
        <v>24</v>
      </c>
    </row>
    <row r="13" spans="1:48" ht="12.75">
      <c r="A13" s="3" t="s">
        <v>10</v>
      </c>
      <c r="B13" s="6"/>
      <c r="C13" s="15" t="s">
        <v>13</v>
      </c>
      <c r="D13" s="63">
        <f>D15+30</f>
        <v>900</v>
      </c>
      <c r="E13" s="22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54"/>
      <c r="AU13" s="1">
        <v>570</v>
      </c>
      <c r="AV13">
        <v>26.4</v>
      </c>
    </row>
    <row r="14" spans="4:44" ht="12.75">
      <c r="D14" s="63"/>
      <c r="E14" s="23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52"/>
    </row>
    <row r="15" spans="4:48" ht="12.75">
      <c r="D15" s="63">
        <f>D17+30</f>
        <v>870</v>
      </c>
      <c r="E15" s="22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52"/>
      <c r="AU15" t="s">
        <v>23</v>
      </c>
      <c r="AV15">
        <f>AU13*AV13</f>
        <v>15048</v>
      </c>
    </row>
    <row r="16" spans="1:48" ht="12.75" customHeight="1">
      <c r="A16" t="s">
        <v>20</v>
      </c>
      <c r="D16" s="63"/>
      <c r="E16" s="23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53"/>
      <c r="AV16" s="34" t="s">
        <v>25</v>
      </c>
    </row>
    <row r="17" spans="1:44" ht="12.75" customHeight="1">
      <c r="A17" s="28" t="s">
        <v>21</v>
      </c>
      <c r="D17" s="63">
        <f>D19+30</f>
        <v>840</v>
      </c>
      <c r="E17" s="22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54"/>
    </row>
    <row r="18" spans="4:44" ht="12.75" customHeight="1">
      <c r="D18" s="63"/>
      <c r="E18" s="23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52"/>
    </row>
    <row r="19" spans="1:44" ht="12.75" customHeight="1">
      <c r="A19" t="s">
        <v>0</v>
      </c>
      <c r="B19" s="9">
        <v>61</v>
      </c>
      <c r="D19" s="63">
        <f>D21+30</f>
        <v>810</v>
      </c>
      <c r="E19" s="22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52"/>
    </row>
    <row r="20" spans="1:44" ht="12.75" customHeight="1">
      <c r="A20" t="s">
        <v>1</v>
      </c>
      <c r="B20" s="9">
        <v>53</v>
      </c>
      <c r="D20" s="63"/>
      <c r="E20" s="23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53"/>
    </row>
    <row r="21" spans="1:44" ht="12.75" customHeight="1">
      <c r="A21" t="s">
        <v>2</v>
      </c>
      <c r="B21" s="9">
        <v>125</v>
      </c>
      <c r="D21" s="63">
        <f>D23+30</f>
        <v>780</v>
      </c>
      <c r="E21" s="22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54"/>
    </row>
    <row r="22" spans="1:49" ht="12.75" customHeight="1">
      <c r="A22" t="s">
        <v>15</v>
      </c>
      <c r="B22" s="9">
        <v>170</v>
      </c>
      <c r="D22" s="63"/>
      <c r="E22" s="23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52"/>
      <c r="AU22" s="7"/>
      <c r="AV22" s="7"/>
      <c r="AW22" s="28"/>
    </row>
    <row r="23" spans="1:49" ht="12.75" customHeight="1">
      <c r="A23" t="s">
        <v>8</v>
      </c>
      <c r="B23" s="9">
        <v>26.4</v>
      </c>
      <c r="D23" s="63">
        <f>D25+30</f>
        <v>750</v>
      </c>
      <c r="E23" s="22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52"/>
      <c r="AU23" s="7"/>
      <c r="AV23" s="7"/>
      <c r="AW23" s="28"/>
    </row>
    <row r="24" spans="4:49" ht="12.75" customHeight="1">
      <c r="D24" s="63"/>
      <c r="E24" s="23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53"/>
      <c r="AU24" s="7"/>
      <c r="AV24" s="7"/>
      <c r="AW24" s="28"/>
    </row>
    <row r="25" spans="1:49" ht="12.75" customHeight="1">
      <c r="A25" s="15"/>
      <c r="D25" s="63">
        <f>D27+30</f>
        <v>720</v>
      </c>
      <c r="E25" s="22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54"/>
      <c r="AU25" s="7"/>
      <c r="AV25" s="7"/>
      <c r="AW25" s="28"/>
    </row>
    <row r="26" spans="1:44" ht="12.75" customHeight="1">
      <c r="A26" s="15"/>
      <c r="B26" s="25" t="s">
        <v>18</v>
      </c>
      <c r="D26" s="63"/>
      <c r="E26" s="23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52"/>
    </row>
    <row r="27" spans="1:44" ht="12.75">
      <c r="A27" s="15">
        <v>635</v>
      </c>
      <c r="B27" s="27">
        <v>153</v>
      </c>
      <c r="D27" s="63">
        <f>D29+30</f>
        <v>690</v>
      </c>
      <c r="E27" s="22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52"/>
    </row>
    <row r="28" spans="1:44" ht="12.75">
      <c r="A28" s="15">
        <v>816</v>
      </c>
      <c r="B28" s="15">
        <v>248.9</v>
      </c>
      <c r="D28" s="63"/>
      <c r="E28" s="23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53"/>
    </row>
    <row r="29" spans="1:44" ht="12.75">
      <c r="A29" s="15">
        <v>907</v>
      </c>
      <c r="B29" s="15">
        <v>403.6</v>
      </c>
      <c r="D29" s="63">
        <v>660</v>
      </c>
      <c r="E29" s="22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54"/>
    </row>
    <row r="30" spans="1:44" ht="12.75">
      <c r="A30" s="15">
        <v>907</v>
      </c>
      <c r="B30" s="27">
        <v>529.7</v>
      </c>
      <c r="D30" s="63"/>
      <c r="E30" s="23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L30" s="38"/>
      <c r="AM30" s="55" t="s">
        <v>27</v>
      </c>
      <c r="AN30" s="55"/>
      <c r="AO30" s="55"/>
      <c r="AP30" s="55"/>
      <c r="AQ30" s="55"/>
      <c r="AR30" s="55"/>
    </row>
    <row r="31" spans="1:44" ht="12.75">
      <c r="A31" s="15">
        <v>635</v>
      </c>
      <c r="B31" s="15">
        <v>370.8</v>
      </c>
      <c r="D31" s="63"/>
      <c r="E31" s="23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39"/>
      <c r="AM31" s="56"/>
      <c r="AN31" s="56"/>
      <c r="AO31" s="56"/>
      <c r="AP31" s="56"/>
      <c r="AQ31" s="56"/>
      <c r="AR31" s="56"/>
    </row>
    <row r="32" spans="4:44" ht="12.75">
      <c r="D32" s="65"/>
      <c r="E32" s="59">
        <v>15</v>
      </c>
      <c r="F32" s="59"/>
      <c r="G32" s="59">
        <f>E32+2</f>
        <v>17</v>
      </c>
      <c r="H32" s="59"/>
      <c r="I32" s="59">
        <f>G32+2</f>
        <v>19</v>
      </c>
      <c r="J32" s="59"/>
      <c r="K32" s="59">
        <f>I32+2</f>
        <v>21</v>
      </c>
      <c r="L32" s="59"/>
      <c r="M32" s="59">
        <f>K32+2</f>
        <v>23</v>
      </c>
      <c r="N32" s="59"/>
      <c r="O32" s="59">
        <f>M32+2</f>
        <v>25</v>
      </c>
      <c r="P32" s="59"/>
      <c r="Q32" s="59">
        <f>O32+2</f>
        <v>27</v>
      </c>
      <c r="R32" s="59"/>
      <c r="S32" s="59">
        <f>Q32+2</f>
        <v>29</v>
      </c>
      <c r="T32" s="59"/>
      <c r="U32" s="59">
        <f>S32+2</f>
        <v>31</v>
      </c>
      <c r="V32" s="59"/>
      <c r="W32" s="59">
        <f>U32+2</f>
        <v>33</v>
      </c>
      <c r="X32" s="59"/>
      <c r="Y32" s="59">
        <f>W32+2</f>
        <v>35</v>
      </c>
      <c r="Z32" s="59"/>
      <c r="AA32" s="59">
        <f>Y32+2</f>
        <v>37</v>
      </c>
      <c r="AB32" s="59"/>
      <c r="AC32" s="59">
        <f>AA32+2</f>
        <v>39</v>
      </c>
      <c r="AD32" s="59"/>
      <c r="AE32" s="59">
        <f>AC32+2</f>
        <v>41</v>
      </c>
      <c r="AF32" s="59"/>
      <c r="AG32" s="59">
        <f>AE32+2</f>
        <v>43</v>
      </c>
      <c r="AH32" s="59"/>
      <c r="AI32" s="59">
        <f>AG32+2</f>
        <v>45</v>
      </c>
      <c r="AJ32" s="59"/>
      <c r="AK32" s="59">
        <f>AI32+2</f>
        <v>47</v>
      </c>
      <c r="AL32" s="59"/>
      <c r="AM32" s="59">
        <f>AK32+2</f>
        <v>49</v>
      </c>
      <c r="AN32" s="59"/>
      <c r="AO32" s="59">
        <f>AM32+2</f>
        <v>51</v>
      </c>
      <c r="AP32" s="59"/>
      <c r="AQ32" s="59">
        <f>AO32+2</f>
        <v>53</v>
      </c>
      <c r="AR32" s="57"/>
    </row>
    <row r="33" spans="4:6" ht="12.75">
      <c r="D33" s="51"/>
      <c r="E33" s="11"/>
      <c r="F33" s="11"/>
    </row>
    <row r="34" ht="12.75">
      <c r="D34" s="37"/>
    </row>
    <row r="35" spans="4:33" ht="12.75">
      <c r="D35" s="7"/>
      <c r="F35" s="64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</row>
    <row r="36" ht="12.75">
      <c r="F36" s="64"/>
    </row>
  </sheetData>
  <mergeCells count="67">
    <mergeCell ref="AO4:AP4"/>
    <mergeCell ref="AO5:AP5"/>
    <mergeCell ref="AO6:AP6"/>
    <mergeCell ref="AO7:AP7"/>
    <mergeCell ref="F35:F36"/>
    <mergeCell ref="D17:D18"/>
    <mergeCell ref="D15:D16"/>
    <mergeCell ref="D13:D14"/>
    <mergeCell ref="D31:D32"/>
    <mergeCell ref="D29:D30"/>
    <mergeCell ref="D27:D28"/>
    <mergeCell ref="D11:D12"/>
    <mergeCell ref="D25:D26"/>
    <mergeCell ref="D23:D24"/>
    <mergeCell ref="D21:D22"/>
    <mergeCell ref="D19:D20"/>
    <mergeCell ref="E32:F32"/>
    <mergeCell ref="G32:H32"/>
    <mergeCell ref="I32:J32"/>
    <mergeCell ref="K32:L32"/>
    <mergeCell ref="O32:P32"/>
    <mergeCell ref="Q32:R32"/>
    <mergeCell ref="S32:T32"/>
    <mergeCell ref="M32:N32"/>
    <mergeCell ref="AK32:AL32"/>
    <mergeCell ref="AM32:AN32"/>
    <mergeCell ref="AA32:AB32"/>
    <mergeCell ref="AC32:AD32"/>
    <mergeCell ref="AE32:AF32"/>
    <mergeCell ref="AG32:AH32"/>
    <mergeCell ref="Q11:R11"/>
    <mergeCell ref="S11:T11"/>
    <mergeCell ref="U11:V11"/>
    <mergeCell ref="AI32:AJ32"/>
    <mergeCell ref="W32:X32"/>
    <mergeCell ref="Y32:Z32"/>
    <mergeCell ref="U32:V32"/>
    <mergeCell ref="I11:J11"/>
    <mergeCell ref="K11:L11"/>
    <mergeCell ref="M11:N11"/>
    <mergeCell ref="O11:P11"/>
    <mergeCell ref="AQ32:AR32"/>
    <mergeCell ref="AO32:AP32"/>
    <mergeCell ref="E3:F3"/>
    <mergeCell ref="AE11:AF11"/>
    <mergeCell ref="AG11:AH11"/>
    <mergeCell ref="AQ11:AR11"/>
    <mergeCell ref="AI11:AJ11"/>
    <mergeCell ref="AK11:AL11"/>
    <mergeCell ref="E11:F11"/>
    <mergeCell ref="G11:H11"/>
    <mergeCell ref="AM11:AN11"/>
    <mergeCell ref="AO11:AP11"/>
    <mergeCell ref="W11:X11"/>
    <mergeCell ref="AR12:AR13"/>
    <mergeCell ref="AC11:AD11"/>
    <mergeCell ref="Y11:Z11"/>
    <mergeCell ref="AA11:AB11"/>
    <mergeCell ref="AM30:AR31"/>
    <mergeCell ref="AR14:AR15"/>
    <mergeCell ref="AR16:AR17"/>
    <mergeCell ref="AR18:AR19"/>
    <mergeCell ref="AR20:AR21"/>
    <mergeCell ref="AR22:AR23"/>
    <mergeCell ref="AR24:AR25"/>
    <mergeCell ref="AR26:AR27"/>
    <mergeCell ref="AR28:AR29"/>
  </mergeCells>
  <printOptions/>
  <pageMargins left="0.35433070866141736" right="0.74" top="0.5905511811023623" bottom="0.5905511811023623" header="0.15748031496062992" footer="0.31496062992125984"/>
  <pageSetup horizontalDpi="300" verticalDpi="3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F6" sqref="F6"/>
    </sheetView>
  </sheetViews>
  <sheetFormatPr defaultColWidth="11.421875" defaultRowHeight="12.75"/>
  <sheetData>
    <row r="1" spans="1:2" ht="12.75">
      <c r="A1">
        <v>570</v>
      </c>
      <c r="B1">
        <v>13.8</v>
      </c>
    </row>
    <row r="2" spans="1:2" ht="12.75">
      <c r="A2">
        <v>625</v>
      </c>
      <c r="B2">
        <v>15.3</v>
      </c>
    </row>
    <row r="3" spans="1:2" ht="12.75">
      <c r="A3">
        <v>816</v>
      </c>
      <c r="B3">
        <v>24.9</v>
      </c>
    </row>
    <row r="4" spans="1:2" ht="12.75">
      <c r="A4">
        <v>907</v>
      </c>
      <c r="B4">
        <v>40.3</v>
      </c>
    </row>
    <row r="5" spans="1:2" ht="12.75">
      <c r="A5">
        <v>907</v>
      </c>
      <c r="B5">
        <v>53</v>
      </c>
    </row>
    <row r="6" spans="1:2" ht="12.75">
      <c r="A6">
        <v>570</v>
      </c>
      <c r="B6">
        <v>33.3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leifur</dc:creator>
  <cp:keywords/>
  <dc:description/>
  <cp:lastModifiedBy>lsy</cp:lastModifiedBy>
  <cp:lastPrinted>2015-10-06T12:34:38Z</cp:lastPrinted>
  <dcterms:created xsi:type="dcterms:W3CDTF">2007-01-16T22:33:01Z</dcterms:created>
  <dcterms:modified xsi:type="dcterms:W3CDTF">2015-10-06T12:40:14Z</dcterms:modified>
  <cp:category/>
  <cp:version/>
  <cp:contentType/>
  <cp:contentStatus/>
</cp:coreProperties>
</file>